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960" windowHeight="11325" activeTab="0"/>
  </bookViews>
  <sheets>
    <sheet name="Sheet1" sheetId="1" r:id="rId1"/>
    <sheet name="Sheet2" sheetId="2" r:id="rId2"/>
    <sheet name="Sheet3" sheetId="3" r:id="rId3"/>
  </sheets>
  <externalReferences>
    <externalReference r:id="rId6"/>
    <externalReference r:id="rId7"/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<sst xmlns="http://schemas.openxmlformats.org/spreadsheetml/2006/main" count="194" uniqueCount="170">
  <si>
    <t xml:space="preserve">Enclosure to exchange notice </t>
  </si>
  <si>
    <t>Orderbook</t>
  </si>
  <si>
    <t>ISIN</t>
  </si>
  <si>
    <t>GICS</t>
  </si>
  <si>
    <t>Free Float adj. no of</t>
  </si>
  <si>
    <t>All-share no of shares</t>
  </si>
  <si>
    <t>Free Float</t>
  </si>
  <si>
    <t>Price*</t>
  </si>
  <si>
    <t>Free Float adj.</t>
  </si>
  <si>
    <t>Weight</t>
  </si>
  <si>
    <t>shares effective 2008-07-01</t>
  </si>
  <si>
    <t>Factor</t>
  </si>
  <si>
    <t>Market value</t>
  </si>
  <si>
    <t>AFE1V</t>
  </si>
  <si>
    <t>ALD1V</t>
  </si>
  <si>
    <t>ALN1V</t>
  </si>
  <si>
    <t>AMEAS</t>
  </si>
  <si>
    <t>ATRAV</t>
  </si>
  <si>
    <t>CGCBV</t>
  </si>
  <si>
    <t>CPMBV</t>
  </si>
  <si>
    <t>CRA1V</t>
  </si>
  <si>
    <t>CTL1V</t>
  </si>
  <si>
    <t>CTY1S</t>
  </si>
  <si>
    <t>ELI1V</t>
  </si>
  <si>
    <t>FIA1S</t>
  </si>
  <si>
    <t>FISAS</t>
  </si>
  <si>
    <t>FISKS</t>
  </si>
  <si>
    <t>FLG1S</t>
  </si>
  <si>
    <t>FSC1V</t>
  </si>
  <si>
    <t>FUM1V</t>
  </si>
  <si>
    <t>HKSAV</t>
  </si>
  <si>
    <t>KCR1V</t>
  </si>
  <si>
    <t>KESAV</t>
  </si>
  <si>
    <t>KESBV</t>
  </si>
  <si>
    <t>KNEBV</t>
  </si>
  <si>
    <t>KRA1V</t>
  </si>
  <si>
    <t>LAT1V</t>
  </si>
  <si>
    <t>MEO1V</t>
  </si>
  <si>
    <t>NDA1V</t>
  </si>
  <si>
    <t>NES1V</t>
  </si>
  <si>
    <t>NOK1V</t>
  </si>
  <si>
    <t>NRE1V</t>
  </si>
  <si>
    <t>OKDAV</t>
  </si>
  <si>
    <t>OKDBV</t>
  </si>
  <si>
    <t>OKM1V</t>
  </si>
  <si>
    <t>OLVAS</t>
  </si>
  <si>
    <t>ORNAV</t>
  </si>
  <si>
    <t>ORNBV</t>
  </si>
  <si>
    <t>OTE1V</t>
  </si>
  <si>
    <t>OUT1V</t>
  </si>
  <si>
    <t>POH1S</t>
  </si>
  <si>
    <t>POY1V</t>
  </si>
  <si>
    <t>RAIVV</t>
  </si>
  <si>
    <t>RMR1V</t>
  </si>
  <si>
    <t>RTRKS</t>
  </si>
  <si>
    <t>SAMAS</t>
  </si>
  <si>
    <t>SDA1V</t>
  </si>
  <si>
    <t>STCAS</t>
  </si>
  <si>
    <t>STCBV</t>
  </si>
  <si>
    <t>STEAV</t>
  </si>
  <si>
    <t>STERV</t>
  </si>
  <si>
    <t>SUT1V</t>
  </si>
  <si>
    <t>SUY1V</t>
  </si>
  <si>
    <t>SWS1V</t>
  </si>
  <si>
    <t>TIE1V</t>
  </si>
  <si>
    <t>TLA1V</t>
  </si>
  <si>
    <t>TLS1V</t>
  </si>
  <si>
    <t>UNR1V</t>
  </si>
  <si>
    <t>UPM1V</t>
  </si>
  <si>
    <t>WRT1V</t>
  </si>
  <si>
    <t>YTY1V</t>
  </si>
  <si>
    <t>ASU1V</t>
  </si>
  <si>
    <t>TPS1V</t>
  </si>
  <si>
    <t>FI0009013312</t>
  </si>
  <si>
    <t>45102010</t>
  </si>
  <si>
    <t>FI0009007918</t>
  </si>
  <si>
    <t>45103010</t>
  </si>
  <si>
    <t>FI0009013114</t>
  </si>
  <si>
    <t>25401040</t>
  </si>
  <si>
    <t>FI0009000285</t>
  </si>
  <si>
    <t>25202010</t>
  </si>
  <si>
    <t>FI0009008072</t>
  </si>
  <si>
    <t>20201030</t>
  </si>
  <si>
    <t>FI0009006548</t>
  </si>
  <si>
    <t>30202030</t>
  </si>
  <si>
    <t>FI0009013429</t>
  </si>
  <si>
    <t>20106020</t>
  </si>
  <si>
    <t>FI0009009377</t>
  </si>
  <si>
    <t>40203010</t>
  </si>
  <si>
    <t>FI0009900476</t>
  </si>
  <si>
    <t>FI0009008221</t>
  </si>
  <si>
    <t>FI0009002471</t>
  </si>
  <si>
    <t>40403010</t>
  </si>
  <si>
    <t>FI0009007884</t>
  </si>
  <si>
    <t>50101020</t>
  </si>
  <si>
    <t>FI0009003230</t>
  </si>
  <si>
    <t>20302010</t>
  </si>
  <si>
    <t>FI0009000400</t>
  </si>
  <si>
    <t>25201050</t>
  </si>
  <si>
    <t>FI0009000426</t>
  </si>
  <si>
    <t>FI0009003644</t>
  </si>
  <si>
    <t>20303010</t>
  </si>
  <si>
    <t>FI0009801310</t>
  </si>
  <si>
    <t>45103020</t>
  </si>
  <si>
    <t>FI0009007132</t>
  </si>
  <si>
    <t>55101010</t>
  </si>
  <si>
    <t>FI0009006308</t>
  </si>
  <si>
    <t>FI0009005870</t>
  </si>
  <si>
    <t>FI0009007900</t>
  </si>
  <si>
    <t>30101030</t>
  </si>
  <si>
    <t>FI0009000202</t>
  </si>
  <si>
    <t>FI0009013403</t>
  </si>
  <si>
    <t>FI0009004824</t>
  </si>
  <si>
    <t>15101020</t>
  </si>
  <si>
    <t>FI0009010854</t>
  </si>
  <si>
    <t>20201050</t>
  </si>
  <si>
    <t>FI0009007835</t>
  </si>
  <si>
    <t>FI0009902530</t>
  </si>
  <si>
    <t>40101010</t>
  </si>
  <si>
    <t>FI0009013296</t>
  </si>
  <si>
    <t>10102030</t>
  </si>
  <si>
    <t>FI0009000681</t>
  </si>
  <si>
    <t>45201020</t>
  </si>
  <si>
    <t>FI0009005318</t>
  </si>
  <si>
    <t>25101020</t>
  </si>
  <si>
    <t>FI0009014344</t>
  </si>
  <si>
    <t>35102010</t>
  </si>
  <si>
    <t>FI0009014351</t>
  </si>
  <si>
    <t>FI0009009054</t>
  </si>
  <si>
    <t>45301020</t>
  </si>
  <si>
    <t>FI0009900401</t>
  </si>
  <si>
    <t>30201010</t>
  </si>
  <si>
    <t>FI0009014369</t>
  </si>
  <si>
    <t>35202010</t>
  </si>
  <si>
    <t>FI0009014377</t>
  </si>
  <si>
    <t>FI0009014575</t>
  </si>
  <si>
    <t>20103010</t>
  </si>
  <si>
    <t>FI0009002422</t>
  </si>
  <si>
    <t>15104050</t>
  </si>
  <si>
    <t>FI0009003222</t>
  </si>
  <si>
    <t>40201020</t>
  </si>
  <si>
    <t>FI0009006696</t>
  </si>
  <si>
    <t>FI0009002943</t>
  </si>
  <si>
    <t>FI0009007066</t>
  </si>
  <si>
    <t>20107010</t>
  </si>
  <si>
    <t>FI0009003552</t>
  </si>
  <si>
    <t>FI0009003305</t>
  </si>
  <si>
    <t>40301030</t>
  </si>
  <si>
    <t>FI0009006829</t>
  </si>
  <si>
    <t>FI0009000236</t>
  </si>
  <si>
    <t>25503010</t>
  </si>
  <si>
    <t>FI0009000251</t>
  </si>
  <si>
    <t>FI0009005953</t>
  </si>
  <si>
    <t>15105020</t>
  </si>
  <si>
    <t>FI0009005961</t>
  </si>
  <si>
    <t>FI0009012413</t>
  </si>
  <si>
    <t>35102015</t>
  </si>
  <si>
    <t>FI0009010862</t>
  </si>
  <si>
    <t>30301010</t>
  </si>
  <si>
    <t>FI0009007694</t>
  </si>
  <si>
    <t>FI0009000277</t>
  </si>
  <si>
    <t>FI0009008833</t>
  </si>
  <si>
    <t>SE0000667925</t>
  </si>
  <si>
    <t>FI0009006886</t>
  </si>
  <si>
    <t>FI0009002158</t>
  </si>
  <si>
    <t>20102010</t>
  </si>
  <si>
    <t>FI0009005987</t>
  </si>
  <si>
    <t>FI0009003727</t>
  </si>
  <si>
    <t>FI0009800643</t>
  </si>
  <si>
    <t>Composition OMX Helsinki Benchmark index, July 1, 2008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</si>
</sst>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_ ;\-#,##0\ "/>
  </numFmts>
  <fonts count="21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Verdana"/>
      <family val="2"/>
    </font>
    <font>
      <sz val="8"/>
      <name val="Verdana"/>
      <family val="2"/>
    </font>
    <font>
      <sz val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/>
      <top style="medium"/>
      <bottom/>
    </border>
    <border>
      <left/>
      <right style="thin"/>
      <top/>
      <bottom/>
    </border>
    <border>
      <left/>
      <right style="thin"/>
      <top/>
      <bottom>
        <color indexed="63"/>
      </bottom>
    </border>
    <border>
      <left style="medium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0" fillId="3" borderId="0" applyNumberFormat="0" applyBorder="0" applyAlignment="0" applyProtection="0"/>
    <xf numFmtId="0" fontId="14" fillId="20" borderId="1" applyNumberFormat="0" applyAlignment="0" applyProtection="0"/>
    <xf numFmtId="0" fontId="1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2" fillId="7" borderId="1" applyNumberFormat="0" applyAlignment="0" applyProtection="0"/>
    <xf numFmtId="0" fontId="15" fillId="0" borderId="6" applyNumberFormat="0" applyFill="0" applyAlignment="0" applyProtection="0"/>
    <xf numFmtId="0" fontId="11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2" fontId="2" fillId="0" borderId="13" xfId="0" applyNumberFormat="1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3" fillId="0" borderId="0" xfId="0" applyFont="1" applyAlignment="1">
      <alignment/>
    </xf>
    <xf numFmtId="164" fontId="3" fillId="0" borderId="0" xfId="42" applyNumberFormat="1" applyFont="1" applyAlignment="1">
      <alignment horizontal="right"/>
    </xf>
    <xf numFmtId="0" fontId="3" fillId="0" borderId="0" xfId="0" applyFont="1" applyAlignment="1">
      <alignment horizontal="right"/>
    </xf>
    <xf numFmtId="164" fontId="3" fillId="0" borderId="0" xfId="0" applyNumberFormat="1" applyFont="1" applyAlignment="1">
      <alignment horizontal="right"/>
    </xf>
    <xf numFmtId="10" fontId="3" fillId="0" borderId="15" xfId="57" applyNumberFormat="1" applyFont="1" applyBorder="1" applyAlignment="1">
      <alignment horizontal="right"/>
    </xf>
    <xf numFmtId="10" fontId="3" fillId="0" borderId="16" xfId="57" applyNumberFormat="1" applyFont="1" applyBorder="1" applyAlignment="1">
      <alignment horizontal="right"/>
    </xf>
    <xf numFmtId="164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3" fillId="0" borderId="0" xfId="0" applyFont="1" applyAlignment="1">
      <alignment horizontal="left"/>
    </xf>
    <xf numFmtId="10" fontId="3" fillId="0" borderId="17" xfId="57" applyNumberFormat="1" applyFont="1" applyBorder="1" applyAlignment="1">
      <alignment horizontal="right"/>
    </xf>
    <xf numFmtId="10" fontId="3" fillId="0" borderId="0" xfId="57" applyNumberFormat="1" applyFont="1" applyBorder="1" applyAlignment="1">
      <alignment horizontal="right"/>
    </xf>
    <xf numFmtId="164" fontId="20" fillId="0" borderId="0" xfId="0" applyNumberFormat="1" applyFont="1" applyAlignment="1">
      <alignment/>
    </xf>
    <xf numFmtId="0" fontId="2" fillId="0" borderId="18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2" fontId="2" fillId="0" borderId="10" xfId="0" applyNumberFormat="1" applyFon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HEXIM\INDEX\Review\2008-07\HSE\Selection%202008-0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maek\Local%20Settings\Temporary%20Internet%20Files\Content.IE5\FS6UVO6M\Evening%20Weight%20Report%20for%20OMXHPI%20(OMX%20Helsinki_PI)%20at%202008-06-06[1]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maek\Local%20Settings\Temporary%20Internet%20Files\Content.IE5\9JTUV5X7\Morning%20Weight%20Report%20for%20VINXEURGI%20(VINX_EUR_GI)%20at%202008-06-02[1]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F calc 2007-11"/>
      <sheetName val="Name"/>
      <sheetName val="Free float factor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.xls]Evening Weight Report"/>
      <sheetName val=".xls].xls]Evening Weight Report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.xls]Morning Weight Repor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89"/>
  <sheetViews>
    <sheetView tabSelected="1" zoomScalePageLayoutView="0" workbookViewId="0" topLeftCell="A1">
      <selection activeCell="A9" sqref="A9"/>
    </sheetView>
  </sheetViews>
  <sheetFormatPr defaultColWidth="15.421875" defaultRowHeight="15"/>
  <cols>
    <col min="3" max="3" width="12.28125" style="0" customWidth="1"/>
    <col min="4" max="4" width="24.28125" style="0" customWidth="1"/>
    <col min="6" max="6" width="11.57421875" style="0" customWidth="1"/>
    <col min="7" max="7" width="8.57421875" style="0" customWidth="1"/>
    <col min="9" max="9" width="9.7109375" style="0" customWidth="1"/>
  </cols>
  <sheetData>
    <row r="1" ht="15">
      <c r="A1" s="1" t="s">
        <v>0</v>
      </c>
    </row>
    <row r="2" ht="15">
      <c r="A2" s="1" t="s">
        <v>169</v>
      </c>
    </row>
    <row r="3" ht="15.75" thickBot="1"/>
    <row r="4" spans="1:9" ht="15">
      <c r="A4" s="20" t="s">
        <v>1</v>
      </c>
      <c r="B4" s="21" t="s">
        <v>2</v>
      </c>
      <c r="C4" s="21" t="s">
        <v>3</v>
      </c>
      <c r="D4" s="21" t="s">
        <v>4</v>
      </c>
      <c r="E4" s="21" t="s">
        <v>5</v>
      </c>
      <c r="F4" s="22" t="s">
        <v>6</v>
      </c>
      <c r="G4" s="2" t="s">
        <v>7</v>
      </c>
      <c r="H4" s="2" t="s">
        <v>8</v>
      </c>
      <c r="I4" s="3" t="s">
        <v>9</v>
      </c>
    </row>
    <row r="5" spans="1:9" ht="15.75" thickBot="1">
      <c r="A5" s="4"/>
      <c r="B5" s="5"/>
      <c r="C5" s="5"/>
      <c r="D5" s="5" t="s">
        <v>10</v>
      </c>
      <c r="E5" s="5"/>
      <c r="F5" s="6" t="s">
        <v>11</v>
      </c>
      <c r="G5" s="5"/>
      <c r="H5" s="5" t="s">
        <v>12</v>
      </c>
      <c r="I5" s="7"/>
    </row>
    <row r="6" spans="1:10" ht="15">
      <c r="A6" s="8" t="s">
        <v>13</v>
      </c>
      <c r="B6" s="8" t="s">
        <v>73</v>
      </c>
      <c r="C6" s="16" t="s">
        <v>74</v>
      </c>
      <c r="D6" s="9">
        <f>E6*F6</f>
        <v>20440644.599999998</v>
      </c>
      <c r="E6" s="9">
        <v>21516468</v>
      </c>
      <c r="F6" s="10">
        <v>0.95</v>
      </c>
      <c r="G6" s="10">
        <v>3.67</v>
      </c>
      <c r="H6" s="11">
        <f>D6*G6</f>
        <v>75017165.682</v>
      </c>
      <c r="I6" s="12">
        <f>H6/$H$66</f>
        <v>0.00046274837679051835</v>
      </c>
      <c r="J6" s="14"/>
    </row>
    <row r="7" spans="1:15" ht="15">
      <c r="A7" s="8" t="s">
        <v>14</v>
      </c>
      <c r="B7" s="8" t="s">
        <v>75</v>
      </c>
      <c r="C7" s="16" t="s">
        <v>76</v>
      </c>
      <c r="D7" s="9">
        <f aca="true" t="shared" si="0" ref="D7:D65">E7*F7</f>
        <v>68658795</v>
      </c>
      <c r="E7" s="9">
        <v>68658795</v>
      </c>
      <c r="F7" s="10">
        <v>1</v>
      </c>
      <c r="G7" s="10">
        <v>1.17</v>
      </c>
      <c r="H7" s="11">
        <f aca="true" t="shared" si="1" ref="H7:H65">D7*G7</f>
        <v>80330790.14999999</v>
      </c>
      <c r="I7" s="13">
        <f>H7/$H$66</f>
        <v>0.0004955258227935386</v>
      </c>
      <c r="J7" s="14"/>
      <c r="K7" s="14"/>
      <c r="O7" s="15"/>
    </row>
    <row r="8" spans="1:15" ht="15">
      <c r="A8" s="8" t="s">
        <v>15</v>
      </c>
      <c r="B8" s="8" t="s">
        <v>77</v>
      </c>
      <c r="C8" s="16" t="s">
        <v>78</v>
      </c>
      <c r="D8" s="9">
        <f t="shared" si="0"/>
        <v>74612523</v>
      </c>
      <c r="E8" s="9">
        <v>74612523</v>
      </c>
      <c r="F8" s="10">
        <v>1</v>
      </c>
      <c r="G8" s="10">
        <v>8.3</v>
      </c>
      <c r="H8" s="11">
        <f t="shared" si="1"/>
        <v>619283940.9000001</v>
      </c>
      <c r="I8" s="13">
        <f aca="true" t="shared" si="2" ref="I8:I65">H8/$H$66</f>
        <v>0.0038200941853588593</v>
      </c>
      <c r="J8" s="14"/>
      <c r="K8" s="14"/>
      <c r="O8" s="15"/>
    </row>
    <row r="9" spans="1:15" ht="15">
      <c r="A9" s="8" t="s">
        <v>16</v>
      </c>
      <c r="B9" s="8" t="s">
        <v>79</v>
      </c>
      <c r="C9" s="16" t="s">
        <v>80</v>
      </c>
      <c r="D9" s="9">
        <f t="shared" si="0"/>
        <v>73045551</v>
      </c>
      <c r="E9" s="9">
        <v>73045551</v>
      </c>
      <c r="F9" s="10">
        <v>1</v>
      </c>
      <c r="G9" s="10">
        <v>11.06</v>
      </c>
      <c r="H9" s="11">
        <f t="shared" si="1"/>
        <v>807883794.0600001</v>
      </c>
      <c r="I9" s="13">
        <f t="shared" si="2"/>
        <v>0.004983484925588613</v>
      </c>
      <c r="J9" s="14"/>
      <c r="K9" s="14"/>
      <c r="O9" s="15"/>
    </row>
    <row r="10" spans="1:15" ht="15">
      <c r="A10" s="8" t="s">
        <v>71</v>
      </c>
      <c r="B10" s="8" t="s">
        <v>81</v>
      </c>
      <c r="C10" s="16" t="s">
        <v>82</v>
      </c>
      <c r="D10" s="9">
        <f t="shared" si="0"/>
        <v>22443725.55</v>
      </c>
      <c r="E10" s="9">
        <v>26404383</v>
      </c>
      <c r="F10" s="10">
        <v>0.85</v>
      </c>
      <c r="G10" s="10">
        <v>6.19</v>
      </c>
      <c r="H10" s="11">
        <f t="shared" si="1"/>
        <v>138926661.1545</v>
      </c>
      <c r="I10" s="13">
        <f t="shared" si="2"/>
        <v>0.0008569783509908967</v>
      </c>
      <c r="J10" s="14"/>
      <c r="K10" s="14"/>
      <c r="O10" s="15"/>
    </row>
    <row r="11" spans="1:15" ht="15">
      <c r="A11" s="8" t="s">
        <v>17</v>
      </c>
      <c r="B11" s="8" t="s">
        <v>83</v>
      </c>
      <c r="C11" s="16" t="s">
        <v>84</v>
      </c>
      <c r="D11" s="9">
        <f t="shared" si="0"/>
        <v>9531873.5</v>
      </c>
      <c r="E11" s="9">
        <v>19063747</v>
      </c>
      <c r="F11" s="10">
        <v>0.5</v>
      </c>
      <c r="G11" s="10">
        <v>14.88</v>
      </c>
      <c r="H11" s="11">
        <f t="shared" si="1"/>
        <v>141834277.68</v>
      </c>
      <c r="I11" s="13">
        <f t="shared" si="2"/>
        <v>0.0008749141769484915</v>
      </c>
      <c r="J11" s="14"/>
      <c r="K11" s="14"/>
      <c r="O11" s="15"/>
    </row>
    <row r="12" spans="1:15" ht="15">
      <c r="A12" s="8" t="s">
        <v>18</v>
      </c>
      <c r="B12" s="8" t="s">
        <v>85</v>
      </c>
      <c r="C12" s="16" t="s">
        <v>86</v>
      </c>
      <c r="D12" s="9">
        <f t="shared" si="0"/>
        <v>38320121.699999996</v>
      </c>
      <c r="E12" s="9">
        <v>54743031</v>
      </c>
      <c r="F12" s="10">
        <v>0.7</v>
      </c>
      <c r="G12" s="10">
        <v>25.5</v>
      </c>
      <c r="H12" s="11">
        <f t="shared" si="1"/>
        <v>977163103.3499999</v>
      </c>
      <c r="I12" s="13">
        <f t="shared" si="2"/>
        <v>0.006027695605717833</v>
      </c>
      <c r="J12" s="14"/>
      <c r="K12" s="14"/>
      <c r="O12" s="15"/>
    </row>
    <row r="13" spans="1:15" ht="15">
      <c r="A13" s="8" t="s">
        <v>19</v>
      </c>
      <c r="B13" s="8" t="s">
        <v>87</v>
      </c>
      <c r="C13" s="16" t="s">
        <v>88</v>
      </c>
      <c r="D13" s="9">
        <f t="shared" si="0"/>
        <v>51805342.4</v>
      </c>
      <c r="E13" s="9">
        <v>74007632</v>
      </c>
      <c r="F13" s="10">
        <v>0.7</v>
      </c>
      <c r="G13" s="10">
        <v>2.53</v>
      </c>
      <c r="H13" s="11">
        <f t="shared" si="1"/>
        <v>131067516.27199998</v>
      </c>
      <c r="I13" s="13">
        <f t="shared" si="2"/>
        <v>0.0008084986929782903</v>
      </c>
      <c r="J13" s="14"/>
      <c r="K13" s="14"/>
      <c r="O13" s="15"/>
    </row>
    <row r="14" spans="1:15" ht="15">
      <c r="A14" s="8" t="s">
        <v>20</v>
      </c>
      <c r="B14" s="8" t="s">
        <v>89</v>
      </c>
      <c r="C14" s="16" t="s">
        <v>82</v>
      </c>
      <c r="D14" s="9">
        <f t="shared" si="0"/>
        <v>30660189</v>
      </c>
      <c r="E14" s="9">
        <v>30660189</v>
      </c>
      <c r="F14" s="10">
        <v>1</v>
      </c>
      <c r="G14" s="10">
        <v>12.14</v>
      </c>
      <c r="H14" s="11">
        <f t="shared" si="1"/>
        <v>372214694.46000004</v>
      </c>
      <c r="I14" s="13">
        <f t="shared" si="2"/>
        <v>0.0022960311031888577</v>
      </c>
      <c r="J14" s="14"/>
      <c r="K14" s="14"/>
      <c r="O14" s="15"/>
    </row>
    <row r="15" spans="1:15" ht="15">
      <c r="A15" s="8" t="s">
        <v>21</v>
      </c>
      <c r="B15" s="8" t="s">
        <v>90</v>
      </c>
      <c r="C15" s="16" t="s">
        <v>76</v>
      </c>
      <c r="D15" s="9">
        <f t="shared" si="0"/>
        <v>107054810</v>
      </c>
      <c r="E15" s="9">
        <v>107054810</v>
      </c>
      <c r="F15" s="10">
        <v>1</v>
      </c>
      <c r="G15" s="10">
        <v>1.41</v>
      </c>
      <c r="H15" s="11">
        <f t="shared" si="1"/>
        <v>150947282.1</v>
      </c>
      <c r="I15" s="13">
        <f t="shared" si="2"/>
        <v>0.0009311283509272302</v>
      </c>
      <c r="J15" s="14"/>
      <c r="K15" s="14"/>
      <c r="O15" s="15"/>
    </row>
    <row r="16" spans="1:15" ht="15">
      <c r="A16" s="8" t="s">
        <v>22</v>
      </c>
      <c r="B16" s="8" t="s">
        <v>91</v>
      </c>
      <c r="C16" s="16" t="s">
        <v>92</v>
      </c>
      <c r="D16" s="9">
        <f t="shared" si="0"/>
        <v>220992586</v>
      </c>
      <c r="E16" s="9">
        <v>220992586</v>
      </c>
      <c r="F16" s="10">
        <v>1</v>
      </c>
      <c r="G16" s="10">
        <v>3.81</v>
      </c>
      <c r="H16" s="11">
        <f t="shared" si="1"/>
        <v>841981752.66</v>
      </c>
      <c r="I16" s="13">
        <f t="shared" si="2"/>
        <v>0.005193820451472209</v>
      </c>
      <c r="J16" s="14"/>
      <c r="K16" s="14"/>
      <c r="O16" s="15"/>
    </row>
    <row r="17" spans="1:15" ht="15">
      <c r="A17" s="8" t="s">
        <v>23</v>
      </c>
      <c r="B17" s="8" t="s">
        <v>93</v>
      </c>
      <c r="C17" s="16" t="s">
        <v>94</v>
      </c>
      <c r="D17" s="9">
        <f t="shared" si="0"/>
        <v>166307586</v>
      </c>
      <c r="E17" s="9">
        <v>166307586</v>
      </c>
      <c r="F17" s="10">
        <v>1</v>
      </c>
      <c r="G17" s="10">
        <v>14.75</v>
      </c>
      <c r="H17" s="11">
        <f t="shared" si="1"/>
        <v>2453036893.5</v>
      </c>
      <c r="I17" s="13">
        <f t="shared" si="2"/>
        <v>0.015131721258122016</v>
      </c>
      <c r="J17" s="14"/>
      <c r="K17" s="14"/>
      <c r="O17" s="15"/>
    </row>
    <row r="18" spans="1:15" ht="15">
      <c r="A18" s="8" t="s">
        <v>24</v>
      </c>
      <c r="B18" s="8" t="s">
        <v>95</v>
      </c>
      <c r="C18" s="16" t="s">
        <v>96</v>
      </c>
      <c r="D18" s="9">
        <f t="shared" si="0"/>
        <v>57661251.75</v>
      </c>
      <c r="E18" s="9">
        <v>128136115</v>
      </c>
      <c r="F18" s="10">
        <v>0.45</v>
      </c>
      <c r="G18" s="10">
        <v>5.32</v>
      </c>
      <c r="H18" s="11">
        <f t="shared" si="1"/>
        <v>306757859.31</v>
      </c>
      <c r="I18" s="13">
        <f t="shared" si="2"/>
        <v>0.001892256261255913</v>
      </c>
      <c r="J18" s="14"/>
      <c r="K18" s="14"/>
      <c r="O18" s="15"/>
    </row>
    <row r="19" spans="1:15" ht="15">
      <c r="A19" s="8" t="s">
        <v>25</v>
      </c>
      <c r="B19" s="8" t="s">
        <v>97</v>
      </c>
      <c r="C19" s="16" t="s">
        <v>98</v>
      </c>
      <c r="D19" s="9">
        <f t="shared" si="0"/>
        <v>38461144.4</v>
      </c>
      <c r="E19" s="9">
        <v>54944492</v>
      </c>
      <c r="F19" s="10">
        <v>0.7</v>
      </c>
      <c r="G19" s="10">
        <v>12.5</v>
      </c>
      <c r="H19" s="11">
        <f t="shared" si="1"/>
        <v>480764305</v>
      </c>
      <c r="I19" s="13">
        <f t="shared" si="2"/>
        <v>0.0029656265967264207</v>
      </c>
      <c r="J19" s="14"/>
      <c r="K19" s="14"/>
      <c r="O19" s="15"/>
    </row>
    <row r="20" spans="1:15" ht="15">
      <c r="A20" s="8" t="s">
        <v>26</v>
      </c>
      <c r="B20" s="8" t="s">
        <v>99</v>
      </c>
      <c r="C20" s="16" t="s">
        <v>98</v>
      </c>
      <c r="D20" s="9">
        <f t="shared" si="0"/>
        <v>15795995.6</v>
      </c>
      <c r="E20" s="9">
        <v>22565708</v>
      </c>
      <c r="F20" s="10">
        <v>0.7</v>
      </c>
      <c r="G20" s="10">
        <v>14.66</v>
      </c>
      <c r="H20" s="11">
        <f t="shared" si="1"/>
        <v>231569295.496</v>
      </c>
      <c r="I20" s="13">
        <f t="shared" si="2"/>
        <v>0.0014284506036864309</v>
      </c>
      <c r="J20" s="14"/>
      <c r="K20" s="14"/>
      <c r="O20" s="15"/>
    </row>
    <row r="21" spans="1:15" ht="15">
      <c r="A21" s="8" t="s">
        <v>27</v>
      </c>
      <c r="B21" s="8" t="s">
        <v>100</v>
      </c>
      <c r="C21" s="16" t="s">
        <v>101</v>
      </c>
      <c r="D21" s="9">
        <f t="shared" si="0"/>
        <v>14242185.299999999</v>
      </c>
      <c r="E21" s="9">
        <v>40691958</v>
      </c>
      <c r="F21" s="10">
        <v>0.35</v>
      </c>
      <c r="G21" s="10">
        <v>13.83</v>
      </c>
      <c r="H21" s="11">
        <f t="shared" si="1"/>
        <v>196969422.69899997</v>
      </c>
      <c r="I21" s="13">
        <f t="shared" si="2"/>
        <v>0.0012150189866903765</v>
      </c>
      <c r="J21" s="14"/>
      <c r="K21" s="14"/>
      <c r="O21" s="15"/>
    </row>
    <row r="22" spans="1:15" ht="15">
      <c r="A22" s="8" t="s">
        <v>28</v>
      </c>
      <c r="B22" s="8" t="s">
        <v>102</v>
      </c>
      <c r="C22" s="16" t="s">
        <v>103</v>
      </c>
      <c r="D22" s="9">
        <f t="shared" si="0"/>
        <v>93121702.8</v>
      </c>
      <c r="E22" s="9">
        <v>155202838</v>
      </c>
      <c r="F22" s="10">
        <v>0.6</v>
      </c>
      <c r="G22" s="10">
        <v>2.77</v>
      </c>
      <c r="H22" s="11">
        <f t="shared" si="1"/>
        <v>257947116.75599998</v>
      </c>
      <c r="I22" s="13">
        <f t="shared" si="2"/>
        <v>0.001591163948830371</v>
      </c>
      <c r="J22" s="14"/>
      <c r="K22" s="14"/>
      <c r="O22" s="15"/>
    </row>
    <row r="23" spans="1:15" ht="15">
      <c r="A23" s="8" t="s">
        <v>29</v>
      </c>
      <c r="B23" s="8" t="s">
        <v>104</v>
      </c>
      <c r="C23" s="16" t="s">
        <v>105</v>
      </c>
      <c r="D23" s="9">
        <f t="shared" si="0"/>
        <v>443595721.5</v>
      </c>
      <c r="E23" s="9">
        <v>887191443</v>
      </c>
      <c r="F23" s="10">
        <v>0.5</v>
      </c>
      <c r="G23" s="10">
        <v>30.01</v>
      </c>
      <c r="H23" s="11">
        <f t="shared" si="1"/>
        <v>13312307602.215</v>
      </c>
      <c r="I23" s="13">
        <f t="shared" si="2"/>
        <v>0.08211785500367405</v>
      </c>
      <c r="J23" s="14"/>
      <c r="K23" s="14"/>
      <c r="O23" s="15"/>
    </row>
    <row r="24" spans="1:15" ht="15">
      <c r="A24" s="8" t="s">
        <v>30</v>
      </c>
      <c r="B24" s="8" t="s">
        <v>106</v>
      </c>
      <c r="C24" s="16" t="s">
        <v>84</v>
      </c>
      <c r="D24" s="9">
        <f t="shared" si="0"/>
        <v>18648406.150000002</v>
      </c>
      <c r="E24" s="9">
        <v>33906193</v>
      </c>
      <c r="F24" s="10">
        <v>0.55</v>
      </c>
      <c r="G24" s="10">
        <v>10.3</v>
      </c>
      <c r="H24" s="11">
        <f t="shared" si="1"/>
        <v>192078583.34500003</v>
      </c>
      <c r="I24" s="13">
        <f t="shared" si="2"/>
        <v>0.001184849518787516</v>
      </c>
      <c r="J24" s="14"/>
      <c r="K24" s="14"/>
      <c r="O24" s="15"/>
    </row>
    <row r="25" spans="1:15" ht="15">
      <c r="A25" s="8" t="s">
        <v>31</v>
      </c>
      <c r="B25" s="8" t="s">
        <v>107</v>
      </c>
      <c r="C25" s="16" t="s">
        <v>86</v>
      </c>
      <c r="D25" s="9">
        <f t="shared" si="0"/>
        <v>58155979</v>
      </c>
      <c r="E25" s="9">
        <v>61216820</v>
      </c>
      <c r="F25" s="10">
        <v>0.95</v>
      </c>
      <c r="G25" s="10">
        <v>28.43</v>
      </c>
      <c r="H25" s="11">
        <f t="shared" si="1"/>
        <v>1653374482.97</v>
      </c>
      <c r="I25" s="13">
        <f t="shared" si="2"/>
        <v>0.0101989504837399</v>
      </c>
      <c r="J25" s="14"/>
      <c r="K25" s="14"/>
      <c r="O25" s="15"/>
    </row>
    <row r="26" spans="1:15" ht="15">
      <c r="A26" s="8" t="s">
        <v>32</v>
      </c>
      <c r="B26" s="8" t="s">
        <v>108</v>
      </c>
      <c r="C26" s="16" t="s">
        <v>109</v>
      </c>
      <c r="D26" s="9">
        <f t="shared" si="0"/>
        <v>30150156.65</v>
      </c>
      <c r="E26" s="9">
        <v>31737007</v>
      </c>
      <c r="F26" s="10">
        <v>0.95</v>
      </c>
      <c r="G26" s="10">
        <v>29.01</v>
      </c>
      <c r="H26" s="11">
        <f t="shared" si="1"/>
        <v>874656044.4165</v>
      </c>
      <c r="I26" s="13">
        <f t="shared" si="2"/>
        <v>0.005395373993726714</v>
      </c>
      <c r="J26" s="14"/>
      <c r="K26" s="14"/>
      <c r="O26" s="15"/>
    </row>
    <row r="27" spans="1:15" ht="15">
      <c r="A27" s="8" t="s">
        <v>33</v>
      </c>
      <c r="B27" s="8" t="s">
        <v>110</v>
      </c>
      <c r="C27" s="16" t="s">
        <v>109</v>
      </c>
      <c r="D27" s="9">
        <f t="shared" si="0"/>
        <v>62747449.65</v>
      </c>
      <c r="E27" s="9">
        <v>66049947</v>
      </c>
      <c r="F27" s="10">
        <v>0.95</v>
      </c>
      <c r="G27" s="10">
        <v>25.12</v>
      </c>
      <c r="H27" s="11">
        <f t="shared" si="1"/>
        <v>1576215935.208</v>
      </c>
      <c r="I27" s="13">
        <f t="shared" si="2"/>
        <v>0.00972299284914019</v>
      </c>
      <c r="J27" s="14"/>
      <c r="K27" s="14"/>
      <c r="O27" s="15"/>
    </row>
    <row r="28" spans="1:15" ht="15">
      <c r="A28" s="8" t="s">
        <v>34</v>
      </c>
      <c r="B28" s="8" t="s">
        <v>111</v>
      </c>
      <c r="C28" s="16" t="s">
        <v>86</v>
      </c>
      <c r="D28" s="9">
        <f t="shared" si="0"/>
        <v>164123076</v>
      </c>
      <c r="E28" s="9">
        <v>218830768</v>
      </c>
      <c r="F28" s="10">
        <v>0.75</v>
      </c>
      <c r="G28" s="10">
        <v>25.95</v>
      </c>
      <c r="H28" s="11">
        <f t="shared" si="1"/>
        <v>4258993822.2</v>
      </c>
      <c r="I28" s="13">
        <f t="shared" si="2"/>
        <v>0.026271886708414918</v>
      </c>
      <c r="J28" s="14"/>
      <c r="K28" s="14"/>
      <c r="O28" s="15"/>
    </row>
    <row r="29" spans="1:15" ht="15">
      <c r="A29" s="8" t="s">
        <v>35</v>
      </c>
      <c r="B29" s="8" t="s">
        <v>112</v>
      </c>
      <c r="C29" s="16" t="s">
        <v>113</v>
      </c>
      <c r="D29" s="9">
        <f t="shared" si="0"/>
        <v>106288250</v>
      </c>
      <c r="E29" s="9">
        <v>125045000</v>
      </c>
      <c r="F29" s="10">
        <v>0.85</v>
      </c>
      <c r="G29" s="10">
        <v>9.26</v>
      </c>
      <c r="H29" s="11">
        <f t="shared" si="1"/>
        <v>984229195</v>
      </c>
      <c r="I29" s="13">
        <f t="shared" si="2"/>
        <v>0.006071283262110391</v>
      </c>
      <c r="J29" s="14"/>
      <c r="K29" s="14"/>
      <c r="O29" s="15"/>
    </row>
    <row r="30" spans="1:15" ht="15">
      <c r="A30" s="8" t="s">
        <v>36</v>
      </c>
      <c r="B30" s="8" t="s">
        <v>114</v>
      </c>
      <c r="C30" s="16" t="s">
        <v>115</v>
      </c>
      <c r="D30" s="9">
        <f t="shared" si="0"/>
        <v>38796874</v>
      </c>
      <c r="E30" s="9">
        <v>38796874</v>
      </c>
      <c r="F30" s="10">
        <v>1</v>
      </c>
      <c r="G30" s="10">
        <v>16.6</v>
      </c>
      <c r="H30" s="11">
        <f t="shared" si="1"/>
        <v>644028108.4000001</v>
      </c>
      <c r="I30" s="13">
        <f t="shared" si="2"/>
        <v>0.003972730228610559</v>
      </c>
      <c r="J30" s="14"/>
      <c r="K30" s="14"/>
      <c r="O30" s="15"/>
    </row>
    <row r="31" spans="1:15" ht="15">
      <c r="A31" s="8" t="s">
        <v>37</v>
      </c>
      <c r="B31" s="8" t="s">
        <v>116</v>
      </c>
      <c r="C31" s="16" t="s">
        <v>86</v>
      </c>
      <c r="D31" s="9">
        <f t="shared" si="0"/>
        <v>127579152.60000001</v>
      </c>
      <c r="E31" s="9">
        <v>141754614</v>
      </c>
      <c r="F31" s="10">
        <v>0.9</v>
      </c>
      <c r="G31" s="10">
        <v>31.25</v>
      </c>
      <c r="H31" s="11">
        <f t="shared" si="1"/>
        <v>3986848518.7500005</v>
      </c>
      <c r="I31" s="13">
        <f t="shared" si="2"/>
        <v>0.024593140300472882</v>
      </c>
      <c r="J31" s="14"/>
      <c r="K31" s="14"/>
      <c r="O31" s="15"/>
    </row>
    <row r="32" spans="1:15" ht="15">
      <c r="A32" s="8" t="s">
        <v>38</v>
      </c>
      <c r="B32" s="8" t="s">
        <v>117</v>
      </c>
      <c r="C32" s="16" t="s">
        <v>118</v>
      </c>
      <c r="D32" s="9">
        <f t="shared" si="0"/>
        <v>296722863</v>
      </c>
      <c r="E32" s="9">
        <v>296722863</v>
      </c>
      <c r="F32" s="10">
        <v>1</v>
      </c>
      <c r="G32" s="10">
        <v>9.81</v>
      </c>
      <c r="H32" s="11">
        <f t="shared" si="1"/>
        <v>2910851286.03</v>
      </c>
      <c r="I32" s="13">
        <f t="shared" si="2"/>
        <v>0.017955779793106467</v>
      </c>
      <c r="J32" s="9"/>
      <c r="K32" s="14"/>
      <c r="O32" s="15"/>
    </row>
    <row r="33" spans="1:15" ht="15">
      <c r="A33" s="8" t="s">
        <v>39</v>
      </c>
      <c r="B33" s="8" t="s">
        <v>119</v>
      </c>
      <c r="C33" s="16" t="s">
        <v>120</v>
      </c>
      <c r="D33" s="9">
        <f t="shared" si="0"/>
        <v>128201843</v>
      </c>
      <c r="E33" s="9">
        <v>256403686</v>
      </c>
      <c r="F33" s="10">
        <v>0.5</v>
      </c>
      <c r="G33" s="10">
        <v>20.4</v>
      </c>
      <c r="H33" s="11">
        <f t="shared" si="1"/>
        <v>2615317597.2</v>
      </c>
      <c r="I33" s="13">
        <f t="shared" si="2"/>
        <v>0.016132760574109086</v>
      </c>
      <c r="J33" s="14"/>
      <c r="K33" s="14"/>
      <c r="O33" s="15"/>
    </row>
    <row r="34" spans="1:15" ht="15">
      <c r="A34" s="8" t="s">
        <v>40</v>
      </c>
      <c r="B34" s="8" t="s">
        <v>121</v>
      </c>
      <c r="C34" s="16" t="s">
        <v>122</v>
      </c>
      <c r="D34" s="9">
        <f t="shared" si="0"/>
        <v>3800142555</v>
      </c>
      <c r="E34" s="9">
        <v>3800142555</v>
      </c>
      <c r="F34" s="10">
        <v>1</v>
      </c>
      <c r="G34" s="10">
        <v>16.8</v>
      </c>
      <c r="H34" s="11">
        <f t="shared" si="1"/>
        <v>63842394924</v>
      </c>
      <c r="I34" s="13">
        <f t="shared" si="2"/>
        <v>0.39381606000330294</v>
      </c>
      <c r="J34" s="14"/>
      <c r="K34" s="14"/>
      <c r="O34" s="15"/>
    </row>
    <row r="35" spans="1:15" ht="15">
      <c r="A35" s="8" t="s">
        <v>41</v>
      </c>
      <c r="B35" s="8" t="s">
        <v>123</v>
      </c>
      <c r="C35" s="16" t="s">
        <v>124</v>
      </c>
      <c r="D35" s="9">
        <f t="shared" si="0"/>
        <v>124827540</v>
      </c>
      <c r="E35" s="9">
        <v>124827540</v>
      </c>
      <c r="F35" s="10">
        <v>1</v>
      </c>
      <c r="G35" s="10">
        <v>31.51</v>
      </c>
      <c r="H35" s="11">
        <f t="shared" si="1"/>
        <v>3933315785.4</v>
      </c>
      <c r="I35" s="13">
        <f t="shared" si="2"/>
        <v>0.024262920073706618</v>
      </c>
      <c r="J35" s="14"/>
      <c r="K35" s="14"/>
      <c r="O35" s="15"/>
    </row>
    <row r="36" spans="1:15" ht="15">
      <c r="A36" s="8" t="s">
        <v>42</v>
      </c>
      <c r="B36" s="8" t="s">
        <v>125</v>
      </c>
      <c r="C36" s="16" t="s">
        <v>126</v>
      </c>
      <c r="D36" s="9">
        <f t="shared" si="0"/>
        <v>50122862</v>
      </c>
      <c r="E36" s="9">
        <v>50122862</v>
      </c>
      <c r="F36" s="10">
        <v>1</v>
      </c>
      <c r="G36" s="10">
        <v>2.95</v>
      </c>
      <c r="H36" s="11">
        <f t="shared" si="1"/>
        <v>147862442.9</v>
      </c>
      <c r="I36" s="13">
        <f t="shared" si="2"/>
        <v>0.000912099315112801</v>
      </c>
      <c r="J36" s="14"/>
      <c r="K36" s="14"/>
      <c r="O36" s="15"/>
    </row>
    <row r="37" spans="1:15" ht="15">
      <c r="A37" s="8" t="s">
        <v>43</v>
      </c>
      <c r="B37" s="8" t="s">
        <v>127</v>
      </c>
      <c r="C37" s="16" t="s">
        <v>126</v>
      </c>
      <c r="D37" s="9">
        <f t="shared" si="0"/>
        <v>91784966</v>
      </c>
      <c r="E37" s="9">
        <v>91784966</v>
      </c>
      <c r="F37" s="10">
        <v>1</v>
      </c>
      <c r="G37" s="10">
        <v>2.89</v>
      </c>
      <c r="H37" s="11">
        <f t="shared" si="1"/>
        <v>265258551.74</v>
      </c>
      <c r="I37" s="13">
        <f t="shared" si="2"/>
        <v>0.0016362650218994012</v>
      </c>
      <c r="J37" s="14"/>
      <c r="K37" s="14"/>
      <c r="O37" s="15"/>
    </row>
    <row r="38" spans="1:15" ht="15">
      <c r="A38" s="8" t="s">
        <v>44</v>
      </c>
      <c r="B38" s="8" t="s">
        <v>128</v>
      </c>
      <c r="C38" s="16" t="s">
        <v>129</v>
      </c>
      <c r="D38" s="9">
        <f t="shared" si="0"/>
        <v>16887500</v>
      </c>
      <c r="E38" s="9">
        <v>16887500</v>
      </c>
      <c r="F38" s="10">
        <v>1</v>
      </c>
      <c r="G38" s="10">
        <v>2.79</v>
      </c>
      <c r="H38" s="11">
        <f t="shared" si="1"/>
        <v>47116125</v>
      </c>
      <c r="I38" s="13">
        <f t="shared" si="2"/>
        <v>0.0002906389513145878</v>
      </c>
      <c r="J38" s="14"/>
      <c r="K38" s="14"/>
      <c r="O38" s="15"/>
    </row>
    <row r="39" spans="1:15" ht="15">
      <c r="A39" s="8" t="s">
        <v>45</v>
      </c>
      <c r="B39" s="8" t="s">
        <v>130</v>
      </c>
      <c r="C39" s="16" t="s">
        <v>131</v>
      </c>
      <c r="D39" s="9">
        <f t="shared" si="0"/>
        <v>7236284.6</v>
      </c>
      <c r="E39" s="9">
        <v>8513276</v>
      </c>
      <c r="F39" s="10">
        <v>0.85</v>
      </c>
      <c r="G39" s="10">
        <v>25.75</v>
      </c>
      <c r="H39" s="11">
        <f t="shared" si="1"/>
        <v>186334328.45</v>
      </c>
      <c r="I39" s="13">
        <f t="shared" si="2"/>
        <v>0.0011494157003492107</v>
      </c>
      <c r="J39" s="14"/>
      <c r="K39" s="14"/>
      <c r="O39" s="15"/>
    </row>
    <row r="40" spans="1:15" ht="15">
      <c r="A40" s="8" t="s">
        <v>46</v>
      </c>
      <c r="B40" s="8" t="s">
        <v>132</v>
      </c>
      <c r="C40" s="16" t="s">
        <v>133</v>
      </c>
      <c r="D40" s="9">
        <f t="shared" si="0"/>
        <v>52460668</v>
      </c>
      <c r="E40" s="9">
        <v>52460668</v>
      </c>
      <c r="F40" s="10">
        <v>1</v>
      </c>
      <c r="G40" s="10">
        <v>13.73</v>
      </c>
      <c r="H40" s="11">
        <f t="shared" si="1"/>
        <v>720284971.64</v>
      </c>
      <c r="I40" s="13">
        <f t="shared" si="2"/>
        <v>0.004443125762254582</v>
      </c>
      <c r="J40" s="14"/>
      <c r="K40" s="14"/>
      <c r="O40" s="15"/>
    </row>
    <row r="41" spans="1:15" ht="15">
      <c r="A41" s="8" t="s">
        <v>47</v>
      </c>
      <c r="B41" s="8" t="s">
        <v>134</v>
      </c>
      <c r="C41" s="16" t="s">
        <v>133</v>
      </c>
      <c r="D41" s="9">
        <f t="shared" si="0"/>
        <v>88797160</v>
      </c>
      <c r="E41" s="9">
        <v>88797160</v>
      </c>
      <c r="F41" s="10">
        <v>1</v>
      </c>
      <c r="G41" s="10">
        <v>13.14</v>
      </c>
      <c r="H41" s="11">
        <f t="shared" si="1"/>
        <v>1166794682.4</v>
      </c>
      <c r="I41" s="13">
        <f t="shared" si="2"/>
        <v>0.007197450615732375</v>
      </c>
      <c r="J41" s="14"/>
      <c r="K41" s="14"/>
      <c r="O41" s="15"/>
    </row>
    <row r="42" spans="1:15" ht="15">
      <c r="A42" s="8" t="s">
        <v>48</v>
      </c>
      <c r="B42" s="8" t="s">
        <v>135</v>
      </c>
      <c r="C42" s="16" t="s">
        <v>136</v>
      </c>
      <c r="D42" s="9">
        <f t="shared" si="0"/>
        <v>42000000</v>
      </c>
      <c r="E42" s="9">
        <v>42000000</v>
      </c>
      <c r="F42" s="10">
        <v>1</v>
      </c>
      <c r="G42" s="10">
        <v>42</v>
      </c>
      <c r="H42" s="11">
        <f t="shared" si="1"/>
        <v>1764000000</v>
      </c>
      <c r="I42" s="13">
        <f t="shared" si="2"/>
        <v>0.010881351344554181</v>
      </c>
      <c r="J42" s="14"/>
      <c r="K42" s="14"/>
      <c r="O42" s="15"/>
    </row>
    <row r="43" spans="1:15" ht="15">
      <c r="A43" s="8" t="s">
        <v>49</v>
      </c>
      <c r="B43" s="8" t="s">
        <v>137</v>
      </c>
      <c r="C43" s="16" t="s">
        <v>138</v>
      </c>
      <c r="D43" s="9">
        <f t="shared" si="0"/>
        <v>127008566.99999999</v>
      </c>
      <c r="E43" s="9">
        <v>181440810</v>
      </c>
      <c r="F43" s="10">
        <v>0.7</v>
      </c>
      <c r="G43" s="10">
        <v>28.26</v>
      </c>
      <c r="H43" s="11">
        <f t="shared" si="1"/>
        <v>3589262103.4199996</v>
      </c>
      <c r="I43" s="13">
        <f t="shared" si="2"/>
        <v>0.022140602049323457</v>
      </c>
      <c r="J43" s="14"/>
      <c r="K43" s="14"/>
      <c r="O43" s="15"/>
    </row>
    <row r="44" spans="1:15" ht="15">
      <c r="A44" s="8" t="s">
        <v>50</v>
      </c>
      <c r="B44" s="8" t="s">
        <v>139</v>
      </c>
      <c r="C44" s="16" t="s">
        <v>140</v>
      </c>
      <c r="D44" s="9">
        <f t="shared" si="0"/>
        <v>111694889.6</v>
      </c>
      <c r="E44" s="9">
        <v>159564128</v>
      </c>
      <c r="F44" s="10">
        <v>0.7</v>
      </c>
      <c r="G44" s="10">
        <v>12.63</v>
      </c>
      <c r="H44" s="11">
        <f t="shared" si="1"/>
        <v>1410706455.648</v>
      </c>
      <c r="I44" s="13">
        <f t="shared" si="2"/>
        <v>0.008702036614476546</v>
      </c>
      <c r="J44" s="14"/>
      <c r="K44" s="14"/>
      <c r="O44" s="15"/>
    </row>
    <row r="45" spans="1:15" ht="15">
      <c r="A45" s="8" t="s">
        <v>51</v>
      </c>
      <c r="B45" s="8" t="s">
        <v>141</v>
      </c>
      <c r="C45" s="16" t="s">
        <v>82</v>
      </c>
      <c r="D45" s="9">
        <f t="shared" si="0"/>
        <v>38169439.1</v>
      </c>
      <c r="E45" s="9">
        <v>58722214</v>
      </c>
      <c r="F45" s="10">
        <v>0.65</v>
      </c>
      <c r="G45" s="10">
        <v>17.5</v>
      </c>
      <c r="H45" s="11">
        <f t="shared" si="1"/>
        <v>667965184.25</v>
      </c>
      <c r="I45" s="13">
        <f t="shared" si="2"/>
        <v>0.004120387673329999</v>
      </c>
      <c r="J45" s="14"/>
      <c r="K45" s="14"/>
      <c r="O45" s="15"/>
    </row>
    <row r="46" spans="1:15" ht="15">
      <c r="A46" s="8" t="s">
        <v>52</v>
      </c>
      <c r="B46" s="8" t="s">
        <v>142</v>
      </c>
      <c r="C46" s="16" t="s">
        <v>84</v>
      </c>
      <c r="D46" s="9">
        <f t="shared" si="0"/>
        <v>124141041</v>
      </c>
      <c r="E46" s="9">
        <v>130674780</v>
      </c>
      <c r="F46" s="10">
        <v>0.95</v>
      </c>
      <c r="G46" s="10">
        <v>1.76</v>
      </c>
      <c r="H46" s="11">
        <f t="shared" si="1"/>
        <v>218488232.16</v>
      </c>
      <c r="I46" s="13">
        <f t="shared" si="2"/>
        <v>0.0013477591943217018</v>
      </c>
      <c r="J46" s="14"/>
      <c r="K46" s="14"/>
      <c r="O46" s="15"/>
    </row>
    <row r="47" spans="1:15" ht="15">
      <c r="A47" s="8" t="s">
        <v>53</v>
      </c>
      <c r="B47" s="8" t="s">
        <v>143</v>
      </c>
      <c r="C47" s="16" t="s">
        <v>144</v>
      </c>
      <c r="D47" s="9">
        <f t="shared" si="0"/>
        <v>108697328</v>
      </c>
      <c r="E47" s="9">
        <v>108697328</v>
      </c>
      <c r="F47" s="10">
        <v>1</v>
      </c>
      <c r="G47" s="10">
        <v>7.86</v>
      </c>
      <c r="H47" s="11">
        <f t="shared" si="1"/>
        <v>854360998.08</v>
      </c>
      <c r="I47" s="13">
        <f t="shared" si="2"/>
        <v>0.0052701826503358615</v>
      </c>
      <c r="J47" s="14"/>
      <c r="K47" s="14"/>
      <c r="O47" s="15"/>
    </row>
    <row r="48" spans="1:15" ht="15">
      <c r="A48" s="8" t="s">
        <v>54</v>
      </c>
      <c r="B48" s="8" t="s">
        <v>145</v>
      </c>
      <c r="C48" s="16" t="s">
        <v>138</v>
      </c>
      <c r="D48" s="9">
        <f t="shared" si="0"/>
        <v>84125866.8</v>
      </c>
      <c r="E48" s="9">
        <v>140209778</v>
      </c>
      <c r="F48" s="10">
        <v>0.6</v>
      </c>
      <c r="G48" s="10">
        <v>33.3</v>
      </c>
      <c r="H48" s="11">
        <f t="shared" si="1"/>
        <v>2801391364.4399996</v>
      </c>
      <c r="I48" s="13">
        <f t="shared" si="2"/>
        <v>0.017280568985301396</v>
      </c>
      <c r="J48" s="14"/>
      <c r="K48" s="14"/>
      <c r="O48" s="15"/>
    </row>
    <row r="49" spans="1:15" ht="15">
      <c r="A49" s="8" t="s">
        <v>55</v>
      </c>
      <c r="B49" s="8" t="s">
        <v>146</v>
      </c>
      <c r="C49" s="16" t="s">
        <v>147</v>
      </c>
      <c r="D49" s="9">
        <f t="shared" si="0"/>
        <v>485023506.5</v>
      </c>
      <c r="E49" s="9">
        <v>570615890</v>
      </c>
      <c r="F49" s="10">
        <v>0.85</v>
      </c>
      <c r="G49" s="10">
        <v>17.3</v>
      </c>
      <c r="H49" s="11">
        <f t="shared" si="1"/>
        <v>8390906662.450001</v>
      </c>
      <c r="I49" s="13">
        <f t="shared" si="2"/>
        <v>0.05175986592600847</v>
      </c>
      <c r="J49" s="14"/>
      <c r="K49" s="14"/>
      <c r="O49" s="15"/>
    </row>
    <row r="50" spans="1:15" ht="15">
      <c r="A50" s="8" t="s">
        <v>56</v>
      </c>
      <c r="B50" s="8" t="s">
        <v>148</v>
      </c>
      <c r="C50" s="16" t="s">
        <v>92</v>
      </c>
      <c r="D50" s="9">
        <f t="shared" si="0"/>
        <v>77721129.5</v>
      </c>
      <c r="E50" s="9">
        <v>111030185</v>
      </c>
      <c r="F50" s="10">
        <v>0.7</v>
      </c>
      <c r="G50" s="10">
        <v>6.43</v>
      </c>
      <c r="H50" s="11">
        <f t="shared" si="1"/>
        <v>499746862.685</v>
      </c>
      <c r="I50" s="13">
        <f t="shared" si="2"/>
        <v>0.003082721766561314</v>
      </c>
      <c r="J50" s="14"/>
      <c r="K50" s="14"/>
      <c r="O50" s="15"/>
    </row>
    <row r="51" spans="1:15" ht="15">
      <c r="A51" s="8" t="s">
        <v>57</v>
      </c>
      <c r="B51" s="8" t="s">
        <v>149</v>
      </c>
      <c r="C51" s="16" t="s">
        <v>150</v>
      </c>
      <c r="D51" s="9">
        <f t="shared" si="0"/>
        <v>24564243</v>
      </c>
      <c r="E51" s="9">
        <v>24564243</v>
      </c>
      <c r="F51" s="10">
        <v>1</v>
      </c>
      <c r="G51" s="10">
        <v>26.45</v>
      </c>
      <c r="H51" s="11">
        <f t="shared" si="1"/>
        <v>649724227.35</v>
      </c>
      <c r="I51" s="13">
        <f t="shared" si="2"/>
        <v>0.004007867117270039</v>
      </c>
      <c r="J51" s="14"/>
      <c r="K51" s="14"/>
      <c r="O51" s="15"/>
    </row>
    <row r="52" spans="1:15" ht="15">
      <c r="A52" s="8" t="s">
        <v>58</v>
      </c>
      <c r="B52" s="8" t="s">
        <v>151</v>
      </c>
      <c r="C52" s="16" t="s">
        <v>150</v>
      </c>
      <c r="D52" s="9">
        <f t="shared" si="0"/>
        <v>31529369</v>
      </c>
      <c r="E52" s="9">
        <v>31529369</v>
      </c>
      <c r="F52" s="10">
        <v>1</v>
      </c>
      <c r="G52" s="10">
        <v>25.35</v>
      </c>
      <c r="H52" s="11">
        <f t="shared" si="1"/>
        <v>799269504.1500001</v>
      </c>
      <c r="I52" s="13">
        <f t="shared" si="2"/>
        <v>0.004930347105240225</v>
      </c>
      <c r="J52" s="14"/>
      <c r="K52" s="14"/>
      <c r="O52" s="15"/>
    </row>
    <row r="53" spans="1:15" ht="15">
      <c r="A53" s="8" t="s">
        <v>59</v>
      </c>
      <c r="B53" s="8" t="s">
        <v>152</v>
      </c>
      <c r="C53" s="16" t="s">
        <v>153</v>
      </c>
      <c r="D53" s="9">
        <f t="shared" si="0"/>
        <v>159574329.9</v>
      </c>
      <c r="E53" s="9">
        <v>177304811</v>
      </c>
      <c r="F53" s="10">
        <v>0.9</v>
      </c>
      <c r="G53" s="10">
        <v>7.63</v>
      </c>
      <c r="H53" s="11">
        <f t="shared" si="1"/>
        <v>1217552137.137</v>
      </c>
      <c r="I53" s="13">
        <f t="shared" si="2"/>
        <v>0.00751055135175766</v>
      </c>
      <c r="J53" s="14"/>
      <c r="K53" s="14"/>
      <c r="O53" s="15"/>
    </row>
    <row r="54" spans="1:15" ht="15">
      <c r="A54" s="8" t="s">
        <v>60</v>
      </c>
      <c r="B54" s="8" t="s">
        <v>154</v>
      </c>
      <c r="C54" s="16" t="s">
        <v>153</v>
      </c>
      <c r="D54" s="9">
        <f t="shared" si="0"/>
        <v>551010319.2</v>
      </c>
      <c r="E54" s="9">
        <v>612233688</v>
      </c>
      <c r="F54" s="10">
        <v>0.9</v>
      </c>
      <c r="G54" s="10">
        <v>7.65</v>
      </c>
      <c r="H54" s="11">
        <f t="shared" si="1"/>
        <v>4215228941.8800006</v>
      </c>
      <c r="I54" s="13">
        <f t="shared" si="2"/>
        <v>0.02600192013283993</v>
      </c>
      <c r="J54" s="14"/>
      <c r="K54" s="14"/>
      <c r="O54" s="15"/>
    </row>
    <row r="55" spans="1:15" ht="15">
      <c r="A55" s="8" t="s">
        <v>61</v>
      </c>
      <c r="B55" s="8" t="s">
        <v>155</v>
      </c>
      <c r="C55" s="16" t="s">
        <v>156</v>
      </c>
      <c r="D55" s="9">
        <f t="shared" si="0"/>
        <v>64642429.849999994</v>
      </c>
      <c r="E55" s="9">
        <v>68044663</v>
      </c>
      <c r="F55" s="10">
        <v>0.95</v>
      </c>
      <c r="G55" s="10">
        <v>1.75</v>
      </c>
      <c r="H55" s="11">
        <f t="shared" si="1"/>
        <v>113124252.23749998</v>
      </c>
      <c r="I55" s="13">
        <f t="shared" si="2"/>
        <v>0.0006978144751622487</v>
      </c>
      <c r="J55" s="14"/>
      <c r="K55" s="14"/>
      <c r="O55" s="15"/>
    </row>
    <row r="56" spans="1:15" ht="15">
      <c r="A56" s="8" t="s">
        <v>62</v>
      </c>
      <c r="B56" s="8" t="s">
        <v>157</v>
      </c>
      <c r="C56" s="16" t="s">
        <v>158</v>
      </c>
      <c r="D56" s="9">
        <f t="shared" si="0"/>
        <v>20162095.2</v>
      </c>
      <c r="E56" s="9">
        <v>23720112</v>
      </c>
      <c r="F56" s="10">
        <v>0.85</v>
      </c>
      <c r="G56" s="10">
        <v>1.6</v>
      </c>
      <c r="H56" s="11">
        <f t="shared" si="1"/>
        <v>32259352.32</v>
      </c>
      <c r="I56" s="13">
        <f t="shared" si="2"/>
        <v>0.00019899396073791328</v>
      </c>
      <c r="J56" s="14"/>
      <c r="K56" s="14"/>
      <c r="O56" s="15"/>
    </row>
    <row r="57" spans="1:15" ht="15">
      <c r="A57" s="8" t="s">
        <v>63</v>
      </c>
      <c r="B57" s="8" t="s">
        <v>159</v>
      </c>
      <c r="C57" s="16" t="s">
        <v>78</v>
      </c>
      <c r="D57" s="9">
        <f t="shared" si="0"/>
        <v>162582574</v>
      </c>
      <c r="E57" s="9">
        <v>162582574</v>
      </c>
      <c r="F57" s="10">
        <v>1</v>
      </c>
      <c r="G57" s="10">
        <v>15.85</v>
      </c>
      <c r="H57" s="11">
        <f t="shared" si="1"/>
        <v>2576933797.9</v>
      </c>
      <c r="I57" s="13">
        <f t="shared" si="2"/>
        <v>0.015895987554765463</v>
      </c>
      <c r="J57" s="14"/>
      <c r="K57" s="14"/>
      <c r="O57" s="15"/>
    </row>
    <row r="58" spans="1:15" ht="15">
      <c r="A58" s="8" t="s">
        <v>64</v>
      </c>
      <c r="B58" s="8" t="s">
        <v>160</v>
      </c>
      <c r="C58" s="16" t="s">
        <v>74</v>
      </c>
      <c r="D58" s="9">
        <f t="shared" si="0"/>
        <v>72023173</v>
      </c>
      <c r="E58" s="9">
        <v>72023173</v>
      </c>
      <c r="F58" s="10">
        <v>1</v>
      </c>
      <c r="G58" s="10">
        <v>15.31</v>
      </c>
      <c r="H58" s="11">
        <f t="shared" si="1"/>
        <v>1102674778.63</v>
      </c>
      <c r="I58" s="13">
        <f t="shared" si="2"/>
        <v>0.006801922723952117</v>
      </c>
      <c r="J58" s="14"/>
      <c r="K58" s="14"/>
      <c r="O58" s="15"/>
    </row>
    <row r="59" spans="1:10" ht="15">
      <c r="A59" s="8" t="s">
        <v>65</v>
      </c>
      <c r="B59" s="8" t="s">
        <v>161</v>
      </c>
      <c r="C59" s="16" t="s">
        <v>76</v>
      </c>
      <c r="D59" s="9">
        <f t="shared" si="0"/>
        <v>11293100</v>
      </c>
      <c r="E59" s="9">
        <v>22586200</v>
      </c>
      <c r="F59" s="10">
        <v>0.5</v>
      </c>
      <c r="G59" s="10">
        <v>9.1</v>
      </c>
      <c r="H59" s="11">
        <f t="shared" si="1"/>
        <v>102767210</v>
      </c>
      <c r="I59" s="13">
        <f t="shared" si="2"/>
        <v>0.0006339263711505566</v>
      </c>
      <c r="J59" s="14"/>
    </row>
    <row r="60" spans="1:10" ht="15">
      <c r="A60" s="8" t="s">
        <v>66</v>
      </c>
      <c r="B60" s="8" t="s">
        <v>162</v>
      </c>
      <c r="C60" s="16" t="s">
        <v>94</v>
      </c>
      <c r="D60" s="9">
        <f t="shared" si="0"/>
        <v>858477633</v>
      </c>
      <c r="E60" s="9">
        <v>858477633</v>
      </c>
      <c r="F60" s="10">
        <v>1</v>
      </c>
      <c r="G60" s="10">
        <v>6.06</v>
      </c>
      <c r="H60" s="11">
        <f t="shared" si="1"/>
        <v>5202374455.98</v>
      </c>
      <c r="I60" s="13">
        <f t="shared" si="2"/>
        <v>0.03209119290331763</v>
      </c>
      <c r="J60" s="9"/>
    </row>
    <row r="61" spans="1:9" ht="15">
      <c r="A61" s="8" t="s">
        <v>72</v>
      </c>
      <c r="B61" s="8" t="s">
        <v>163</v>
      </c>
      <c r="C61" s="16" t="s">
        <v>92</v>
      </c>
      <c r="D61" s="9">
        <f t="shared" si="0"/>
        <v>57345341</v>
      </c>
      <c r="E61" s="9">
        <v>57345341</v>
      </c>
      <c r="F61" s="10">
        <v>1</v>
      </c>
      <c r="G61" s="10">
        <v>5.9</v>
      </c>
      <c r="H61" s="11">
        <f t="shared" si="1"/>
        <v>338337511.90000004</v>
      </c>
      <c r="I61" s="13">
        <f t="shared" si="2"/>
        <v>0.002087057448994434</v>
      </c>
    </row>
    <row r="62" spans="1:9" ht="15">
      <c r="A62" s="8" t="s">
        <v>67</v>
      </c>
      <c r="B62" s="8" t="s">
        <v>164</v>
      </c>
      <c r="C62" s="16" t="s">
        <v>165</v>
      </c>
      <c r="D62" s="9">
        <f t="shared" si="0"/>
        <v>58565555.2</v>
      </c>
      <c r="E62" s="9">
        <v>73206944</v>
      </c>
      <c r="F62" s="10">
        <v>0.8</v>
      </c>
      <c r="G62" s="10">
        <v>13.73</v>
      </c>
      <c r="H62" s="11">
        <f t="shared" si="1"/>
        <v>804105072.896</v>
      </c>
      <c r="I62" s="13">
        <f t="shared" si="2"/>
        <v>0.004960175632720934</v>
      </c>
    </row>
    <row r="63" spans="1:9" ht="15">
      <c r="A63" s="8" t="s">
        <v>68</v>
      </c>
      <c r="B63" s="8" t="s">
        <v>166</v>
      </c>
      <c r="C63" s="16" t="s">
        <v>153</v>
      </c>
      <c r="D63" s="9">
        <f t="shared" si="0"/>
        <v>519968088</v>
      </c>
      <c r="E63" s="9">
        <v>519968088</v>
      </c>
      <c r="F63" s="10">
        <v>1</v>
      </c>
      <c r="G63" s="10">
        <v>12.42</v>
      </c>
      <c r="H63" s="11">
        <f t="shared" si="1"/>
        <v>6458003652.96</v>
      </c>
      <c r="I63" s="13">
        <f t="shared" si="2"/>
        <v>0.039836625131673534</v>
      </c>
    </row>
    <row r="64" spans="1:9" ht="15">
      <c r="A64" s="8" t="s">
        <v>69</v>
      </c>
      <c r="B64" s="8" t="s">
        <v>167</v>
      </c>
      <c r="C64" s="16" t="s">
        <v>86</v>
      </c>
      <c r="D64" s="9">
        <f t="shared" si="0"/>
        <v>98620565</v>
      </c>
      <c r="E64" s="9">
        <v>98620565</v>
      </c>
      <c r="F64" s="10">
        <v>1</v>
      </c>
      <c r="G64" s="10">
        <v>43.55</v>
      </c>
      <c r="H64" s="11">
        <f t="shared" si="1"/>
        <v>4294925605.7499995</v>
      </c>
      <c r="I64" s="13">
        <f t="shared" si="2"/>
        <v>0.026493534305492027</v>
      </c>
    </row>
    <row r="65" spans="1:9" ht="15">
      <c r="A65" s="8" t="s">
        <v>70</v>
      </c>
      <c r="B65" s="8" t="s">
        <v>168</v>
      </c>
      <c r="C65" s="16" t="s">
        <v>136</v>
      </c>
      <c r="D65" s="9">
        <f t="shared" si="0"/>
        <v>127223422</v>
      </c>
      <c r="E65" s="9">
        <v>127223422</v>
      </c>
      <c r="F65" s="10">
        <v>1</v>
      </c>
      <c r="G65" s="10">
        <v>19.07</v>
      </c>
      <c r="H65" s="11">
        <f t="shared" si="1"/>
        <v>2426150657.54</v>
      </c>
      <c r="I65" s="17">
        <f t="shared" si="2"/>
        <v>0.014965871723080436</v>
      </c>
    </row>
    <row r="66" spans="1:9" ht="15">
      <c r="A66" s="8"/>
      <c r="H66" s="19">
        <f>SUM(H6:H65)</f>
        <v>162112217880.25748</v>
      </c>
      <c r="I66" s="18"/>
    </row>
    <row r="67" ht="15">
      <c r="A67" s="8"/>
    </row>
    <row r="68" ht="15">
      <c r="A68" s="8"/>
    </row>
    <row r="69" ht="15">
      <c r="A69" s="8"/>
    </row>
    <row r="70" ht="15">
      <c r="A70" s="8"/>
    </row>
    <row r="71" ht="15">
      <c r="A71" s="8"/>
    </row>
    <row r="72" ht="15">
      <c r="A72" s="8"/>
    </row>
    <row r="73" ht="15">
      <c r="A73" s="8"/>
    </row>
    <row r="74" ht="15">
      <c r="A74" s="8"/>
    </row>
    <row r="75" ht="15">
      <c r="A75" s="8"/>
    </row>
    <row r="76" ht="15">
      <c r="A76" s="8"/>
    </row>
    <row r="77" ht="15">
      <c r="A77" s="8"/>
    </row>
    <row r="78" ht="15">
      <c r="A78" s="8"/>
    </row>
    <row r="79" ht="15">
      <c r="A79" s="8"/>
    </row>
    <row r="80" ht="15">
      <c r="A80" s="8"/>
    </row>
    <row r="81" ht="15">
      <c r="A81" s="8"/>
    </row>
    <row r="82" ht="15">
      <c r="A82" s="8"/>
    </row>
    <row r="83" ht="15">
      <c r="A83" s="8"/>
    </row>
    <row r="84" ht="15">
      <c r="A84" s="8"/>
    </row>
    <row r="85" ht="15">
      <c r="A85" s="8"/>
    </row>
    <row r="86" ht="15">
      <c r="A86" s="8"/>
    </row>
    <row r="87" ht="15">
      <c r="A87" s="8"/>
    </row>
    <row r="88" ht="15">
      <c r="A88" s="8"/>
    </row>
    <row r="89" ht="15">
      <c r="A89" s="8"/>
    </row>
    <row r="90" ht="15">
      <c r="A90" s="8"/>
    </row>
    <row r="91" ht="15">
      <c r="A91" s="8"/>
    </row>
    <row r="92" ht="15">
      <c r="A92" s="8"/>
    </row>
    <row r="93" ht="15">
      <c r="A93" s="8"/>
    </row>
    <row r="94" ht="15">
      <c r="A94" s="8"/>
    </row>
    <row r="95" ht="15">
      <c r="A95" s="8"/>
    </row>
    <row r="96" ht="15">
      <c r="A96" s="8"/>
    </row>
    <row r="97" ht="15">
      <c r="A97" s="8"/>
    </row>
    <row r="98" ht="15">
      <c r="A98" s="8"/>
    </row>
    <row r="99" ht="15">
      <c r="A99" s="8"/>
    </row>
    <row r="100" ht="15">
      <c r="A100" s="8"/>
    </row>
    <row r="101" ht="15">
      <c r="A101" s="8"/>
    </row>
    <row r="102" ht="15">
      <c r="A102" s="8"/>
    </row>
    <row r="103" ht="15">
      <c r="A103" s="8"/>
    </row>
    <row r="104" ht="15">
      <c r="A104" s="8"/>
    </row>
    <row r="105" ht="15">
      <c r="A105" s="8"/>
    </row>
    <row r="106" ht="15">
      <c r="A106" s="8"/>
    </row>
    <row r="107" ht="15">
      <c r="A107" s="8"/>
    </row>
    <row r="108" ht="15">
      <c r="A108" s="8"/>
    </row>
    <row r="109" ht="15">
      <c r="A109" s="8"/>
    </row>
    <row r="110" ht="15">
      <c r="A110" s="8"/>
    </row>
    <row r="111" ht="15">
      <c r="A111" s="8"/>
    </row>
    <row r="112" ht="15">
      <c r="A112" s="8"/>
    </row>
    <row r="113" ht="15">
      <c r="A113" s="8"/>
    </row>
    <row r="114" ht="15">
      <c r="A114" s="8"/>
    </row>
    <row r="115" ht="15">
      <c r="A115" s="8"/>
    </row>
    <row r="116" ht="15">
      <c r="A116" s="8"/>
    </row>
    <row r="117" ht="15">
      <c r="A117" s="8"/>
    </row>
    <row r="118" ht="15">
      <c r="A118" s="8"/>
    </row>
    <row r="119" ht="15">
      <c r="A119" s="8"/>
    </row>
    <row r="120" ht="15">
      <c r="A120" s="8"/>
    </row>
    <row r="121" ht="15">
      <c r="A121" s="8"/>
    </row>
    <row r="122" ht="15">
      <c r="A122" s="8"/>
    </row>
    <row r="123" ht="15">
      <c r="A123" s="8"/>
    </row>
    <row r="124" ht="15">
      <c r="A124" s="8"/>
    </row>
    <row r="125" ht="15">
      <c r="A125" s="8"/>
    </row>
    <row r="126" ht="15">
      <c r="A126" s="8"/>
    </row>
    <row r="127" ht="15">
      <c r="A127" s="8"/>
    </row>
    <row r="128" ht="15">
      <c r="A128" s="8"/>
    </row>
    <row r="129" ht="15">
      <c r="A129" s="8"/>
    </row>
    <row r="130" ht="15">
      <c r="A130" s="8"/>
    </row>
    <row r="131" ht="15">
      <c r="A131" s="8"/>
    </row>
    <row r="132" ht="15">
      <c r="A132" s="8"/>
    </row>
    <row r="133" ht="15">
      <c r="A133" s="8"/>
    </row>
    <row r="134" ht="15">
      <c r="A134" s="8"/>
    </row>
    <row r="135" ht="15">
      <c r="A135" s="8"/>
    </row>
    <row r="136" ht="15">
      <c r="A136" s="8"/>
    </row>
    <row r="137" ht="15">
      <c r="A137" s="8"/>
    </row>
    <row r="138" ht="15">
      <c r="A138" s="8"/>
    </row>
    <row r="139" ht="15">
      <c r="A139" s="8"/>
    </row>
    <row r="140" ht="15">
      <c r="A140" s="8"/>
    </row>
    <row r="141" ht="15">
      <c r="A141" s="8"/>
    </row>
    <row r="142" ht="15">
      <c r="A142" s="8"/>
    </row>
    <row r="143" ht="15">
      <c r="A143" s="8"/>
    </row>
    <row r="144" ht="15">
      <c r="A144" s="8"/>
    </row>
    <row r="145" ht="15">
      <c r="A145" s="8"/>
    </row>
    <row r="146" ht="15">
      <c r="A146" s="8"/>
    </row>
    <row r="147" ht="15">
      <c r="A147" s="8"/>
    </row>
    <row r="148" ht="15">
      <c r="A148" s="8"/>
    </row>
    <row r="149" ht="15">
      <c r="A149" s="8"/>
    </row>
    <row r="150" ht="15">
      <c r="A150" s="8"/>
    </row>
    <row r="151" ht="15">
      <c r="A151" s="8"/>
    </row>
    <row r="152" ht="15">
      <c r="A152" s="8"/>
    </row>
    <row r="153" ht="15">
      <c r="A153" s="8"/>
    </row>
    <row r="154" ht="15">
      <c r="A154" s="8"/>
    </row>
    <row r="155" ht="15">
      <c r="A155" s="8"/>
    </row>
    <row r="156" ht="15">
      <c r="A156" s="8"/>
    </row>
    <row r="157" ht="15">
      <c r="A157" s="8"/>
    </row>
    <row r="158" ht="15">
      <c r="A158" s="8"/>
    </row>
    <row r="159" ht="15">
      <c r="A159" s="8"/>
    </row>
    <row r="160" ht="15">
      <c r="A160" s="8"/>
    </row>
    <row r="161" ht="15">
      <c r="A161" s="8"/>
    </row>
    <row r="162" ht="15">
      <c r="A162" s="8"/>
    </row>
    <row r="163" ht="15">
      <c r="A163" s="8"/>
    </row>
    <row r="164" ht="15">
      <c r="A164" s="8"/>
    </row>
    <row r="165" ht="15">
      <c r="A165" s="8"/>
    </row>
    <row r="166" ht="15">
      <c r="A166" s="8"/>
    </row>
    <row r="167" ht="15">
      <c r="A167" s="8"/>
    </row>
    <row r="168" ht="15">
      <c r="A168" s="8"/>
    </row>
    <row r="169" ht="15">
      <c r="A169" s="8"/>
    </row>
    <row r="170" ht="15">
      <c r="A170" s="8"/>
    </row>
    <row r="171" ht="15">
      <c r="A171" s="8"/>
    </row>
    <row r="172" ht="15">
      <c r="A172" s="8"/>
    </row>
    <row r="173" ht="15">
      <c r="A173" s="8"/>
    </row>
    <row r="174" ht="15">
      <c r="A174" s="8"/>
    </row>
    <row r="175" ht="15">
      <c r="A175" s="8"/>
    </row>
    <row r="176" ht="15">
      <c r="A176" s="8"/>
    </row>
    <row r="177" ht="15">
      <c r="A177" s="8"/>
    </row>
    <row r="178" ht="15">
      <c r="A178" s="8"/>
    </row>
    <row r="179" ht="15">
      <c r="A179" s="8"/>
    </row>
    <row r="180" ht="15">
      <c r="A180" s="8"/>
    </row>
    <row r="181" ht="15">
      <c r="A181" s="8"/>
    </row>
    <row r="182" ht="15">
      <c r="A182" s="8"/>
    </row>
    <row r="183" ht="15">
      <c r="A183" s="8"/>
    </row>
    <row r="184" ht="15">
      <c r="A184" s="8"/>
    </row>
    <row r="185" ht="15">
      <c r="A185" s="8"/>
    </row>
    <row r="186" ht="15">
      <c r="A186" s="8"/>
    </row>
    <row r="187" ht="15">
      <c r="A187" s="8"/>
    </row>
    <row r="188" ht="15">
      <c r="A188" s="8"/>
    </row>
    <row r="189" ht="15">
      <c r="A189" s="8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idgu</dc:creator>
  <cp:keywords/>
  <dc:description/>
  <cp:lastModifiedBy>Mårten Eriksson</cp:lastModifiedBy>
  <cp:lastPrinted>2008-06-09T07:29:14Z</cp:lastPrinted>
  <dcterms:created xsi:type="dcterms:W3CDTF">2008-06-09T07:27:47Z</dcterms:created>
  <dcterms:modified xsi:type="dcterms:W3CDTF">2008-06-10T09:08:22Z</dcterms:modified>
  <cp:category/>
  <cp:version/>
  <cp:contentType/>
  <cp:contentStatus/>
</cp:coreProperties>
</file>